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<sst xmlns="http://schemas.openxmlformats.org/spreadsheetml/2006/main" count="74" uniqueCount="53">
  <si>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</si>
  <si>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</si>
  <si>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</si>
  <si>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</si>
  <si>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</si>
  <si>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</si>
  <si>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</si>
  <si>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</si>
  <si>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</si>
  <si>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</si>
  <si>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</si>
  <si>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</si>
  <si>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</si>
  <si>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</si>
  <si>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UA-P-2018-05-08-001615-a</t>
  </si>
  <si>
    <t>44110000-4 Будівельні матеріал для покрівлі</t>
  </si>
  <si>
    <t>Профлист 6м х 17шт, 3м х 13шт, 2,5м х 13шт. доска необрізна 1м.куб, саморези 2000шт, Цвях 70мм х 6кг., цвях 150мм х 3кг.</t>
  </si>
  <si>
    <t>Допорогова закупівля</t>
  </si>
  <si>
    <t>UAH</t>
  </si>
  <si>
    <t>44110000-4 Конструкційні матеріали</t>
  </si>
  <si>
    <t>UA-P-2018-05-08-001211-a</t>
  </si>
  <si>
    <t>30230000-0 Комп'ютерна техніка</t>
  </si>
  <si>
    <t>Роутер 2шт, монітор 5шт. миши 10шт.</t>
  </si>
  <si>
    <t>30230000-0 Комп’ютерне обладнання</t>
  </si>
  <si>
    <t>UA-P-2018-04-23-001163-a</t>
  </si>
  <si>
    <t>44100000-1 Матеріали будівельні</t>
  </si>
  <si>
    <t>згідно перелика</t>
  </si>
  <si>
    <t>44100000-1 Конструкційні матеріали та супутні вироби</t>
  </si>
  <si>
    <t>UA-P-2018-04-19-003181-a</t>
  </si>
  <si>
    <t>09130000-9 Паливо</t>
  </si>
  <si>
    <t>АС-92 - 600лит.</t>
  </si>
  <si>
    <t>09130000-9 Нафта і дистиляти</t>
  </si>
  <si>
    <t>UA-P-2018-03-29-001463-a</t>
  </si>
  <si>
    <t>30190000-7 канцелярський товар</t>
  </si>
  <si>
    <t>паперові та пластикові канцелярські товари</t>
  </si>
  <si>
    <t>30190000-7 Офісне устаткування та приладдя різне</t>
  </si>
  <si>
    <t>UA-P-2018-03-27-001914-b</t>
  </si>
  <si>
    <t>72410000-7 Розробка, розміщення, підтримка сайту еавчального закладу.</t>
  </si>
  <si>
    <t>72410000-7 Послуги провайдерів</t>
  </si>
  <si>
    <t>UA-P-2018-03-02-003329-c</t>
  </si>
  <si>
    <t>Без використання електронної системи</t>
  </si>
  <si>
    <t>UA-P-2018-02-05-000162-a</t>
  </si>
  <si>
    <t>55520000-1 Кейтерингові послуги харчування дітей сиріт</t>
  </si>
  <si>
    <t xml:space="preserve">5 учнів по 23,73грн на 20 днів </t>
  </si>
  <si>
    <t>55520000-1 Кейтерингові послуги</t>
  </si>
  <si>
    <t>UA-P-2018-01-22-000391-c</t>
  </si>
  <si>
    <t>АС-92 - 500лит.</t>
  </si>
  <si>
    <t>UA-P-2018-01-15-002240-a</t>
  </si>
  <si>
    <t>09320000-8 Пара, гаряча вода та пов'язана продукція</t>
  </si>
  <si>
    <t>Переговорна процедура, скорочена</t>
  </si>
  <si>
    <t>09320000-8 Пара, гаряча вода та пов’язана продукція</t>
  </si>
  <si>
    <t>2271 Оплата теплопостачання</t>
  </si>
  <si>
    <t>Звіт створений 08.05.2018 11:57 використовуючи http://zakupki.prom.ua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</si>
</sst>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\.mm\.yyyy\ hh:mm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35.00390625" style="0" customWidth="1"/>
    <col min="3" max="3" width="30.00390625" style="0" customWidth="1"/>
    <col min="4" max="4" width="25.00390625" style="0" customWidth="1"/>
    <col min="5" max="5" width="15.00390625" style="0" customWidth="1"/>
    <col min="6" max="6" width="10.00390625" style="0" customWidth="1"/>
    <col min="7" max="10" width="20.00390625" style="0" customWidth="1"/>
    <col min="11" max="11" width="30.0039062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spans="1:11" ht="63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51">
      <c r="A6" s="1" t="s">
        <v>14</v>
      </c>
      <c r="B6" s="3" t="s">
        <v>15</v>
      </c>
      <c r="C6" s="4" t="s">
        <v>16</v>
      </c>
      <c r="D6" s="5" t="s">
        <v>17</v>
      </c>
      <c r="E6" s="6">
        <v>9000</v>
      </c>
      <c r="F6" s="1" t="s">
        <v>18</v>
      </c>
      <c r="G6" s="7">
        <v>43228</v>
      </c>
      <c r="H6" s="8">
        <v>43221.125</v>
      </c>
      <c r="I6" s="1" t="s">
        <v>19</v>
      </c>
      <c r="J6" s="1"/>
      <c r="K6" s="9" t="str">
        <f>HYPERLINK("https://my.zakupki.prom.ua/cabinet/purchases/state_plan/view/4872575")</f>
        <v>https://my.zakupki.prom.ua/cabinet/purchases/state_plan/view/4872575</v>
      </c>
    </row>
    <row r="7" spans="1:11" ht="25.5">
      <c r="A7" s="1" t="s">
        <v>20</v>
      </c>
      <c r="B7" s="3" t="s">
        <v>21</v>
      </c>
      <c r="C7" s="4" t="s">
        <v>22</v>
      </c>
      <c r="D7" s="5" t="s">
        <v>17</v>
      </c>
      <c r="E7" s="6">
        <v>14400</v>
      </c>
      <c r="F7" s="1" t="s">
        <v>18</v>
      </c>
      <c r="G7" s="7">
        <v>43228</v>
      </c>
      <c r="H7" s="8">
        <v>43221.125</v>
      </c>
      <c r="I7" s="1" t="s">
        <v>23</v>
      </c>
      <c r="J7" s="1"/>
      <c r="K7" s="9" t="str">
        <f>HYPERLINK("https://my.zakupki.prom.ua/cabinet/purchases/state_plan/view/4871541")</f>
        <v>https://my.zakupki.prom.ua/cabinet/purchases/state_plan/view/4871541</v>
      </c>
    </row>
    <row r="8" spans="1:11" ht="12.75">
      <c r="A8" s="1" t="s">
        <v>24</v>
      </c>
      <c r="B8" s="3" t="s">
        <v>25</v>
      </c>
      <c r="C8" s="4" t="s">
        <v>26</v>
      </c>
      <c r="D8" s="5" t="s">
        <v>17</v>
      </c>
      <c r="E8" s="6">
        <v>5635</v>
      </c>
      <c r="F8" s="1" t="s">
        <v>18</v>
      </c>
      <c r="G8" s="7">
        <v>43213</v>
      </c>
      <c r="H8" s="8">
        <v>43160.083333333336</v>
      </c>
      <c r="I8" s="1" t="s">
        <v>27</v>
      </c>
      <c r="J8" s="1"/>
      <c r="K8" s="9" t="str">
        <f>HYPERLINK("https://my.zakupki.prom.ua/cabinet/purchases/state_plan/view/4777474")</f>
        <v>https://my.zakupki.prom.ua/cabinet/purchases/state_plan/view/4777474</v>
      </c>
    </row>
    <row r="9" spans="1:11" ht="12.75">
      <c r="A9" s="1" t="s">
        <v>28</v>
      </c>
      <c r="B9" s="3" t="s">
        <v>29</v>
      </c>
      <c r="C9" s="4" t="s">
        <v>30</v>
      </c>
      <c r="D9" s="5" t="s">
        <v>17</v>
      </c>
      <c r="E9" s="6">
        <v>17400</v>
      </c>
      <c r="F9" s="1" t="s">
        <v>18</v>
      </c>
      <c r="G9" s="7">
        <v>43209</v>
      </c>
      <c r="H9" s="8">
        <v>43191.125</v>
      </c>
      <c r="I9" s="1" t="s">
        <v>31</v>
      </c>
      <c r="J9" s="1"/>
      <c r="K9" s="9" t="str">
        <f>HYPERLINK("https://my.zakupki.prom.ua/cabinet/purchases/state_plan/view/4758597")</f>
        <v>https://my.zakupki.prom.ua/cabinet/purchases/state_plan/view/4758597</v>
      </c>
    </row>
    <row r="10" spans="1:11" ht="25.5">
      <c r="A10" s="1" t="s">
        <v>32</v>
      </c>
      <c r="B10" s="3" t="s">
        <v>33</v>
      </c>
      <c r="C10" s="4" t="s">
        <v>34</v>
      </c>
      <c r="D10" s="5" t="s">
        <v>17</v>
      </c>
      <c r="E10" s="6">
        <v>5300</v>
      </c>
      <c r="F10" s="1" t="s">
        <v>18</v>
      </c>
      <c r="G10" s="7">
        <v>43188</v>
      </c>
      <c r="H10" s="8">
        <v>43191.125</v>
      </c>
      <c r="I10" s="1" t="s">
        <v>35</v>
      </c>
      <c r="J10" s="1"/>
      <c r="K10" s="9" t="str">
        <f>HYPERLINK("https://my.zakupki.prom.ua/cabinet/purchases/state_plan/view/4626092")</f>
        <v>https://my.zakupki.prom.ua/cabinet/purchases/state_plan/view/4626092</v>
      </c>
    </row>
    <row r="11" spans="1:11" ht="25.5">
      <c r="A11" s="1" t="s">
        <v>36</v>
      </c>
      <c r="B11" s="3" t="s">
        <v>37</v>
      </c>
      <c r="C11" s="4"/>
      <c r="D11" s="5" t="s">
        <v>17</v>
      </c>
      <c r="E11" s="6">
        <v>9000</v>
      </c>
      <c r="F11" s="1" t="s">
        <v>18</v>
      </c>
      <c r="G11" s="7">
        <v>43186</v>
      </c>
      <c r="H11" s="8">
        <v>43160.083333333336</v>
      </c>
      <c r="I11" s="1" t="s">
        <v>38</v>
      </c>
      <c r="J11" s="1"/>
      <c r="K11" s="9" t="str">
        <f>HYPERLINK("https://my.zakupki.prom.ua/cabinet/purchases/state_plan/view/4606697")</f>
        <v>https://my.zakupki.prom.ua/cabinet/purchases/state_plan/view/4606697</v>
      </c>
    </row>
    <row r="12" spans="1:11" ht="25.5">
      <c r="A12" s="1" t="s">
        <v>39</v>
      </c>
      <c r="B12" s="3" t="s">
        <v>25</v>
      </c>
      <c r="C12" s="4" t="s">
        <v>26</v>
      </c>
      <c r="D12" s="5" t="s">
        <v>40</v>
      </c>
      <c r="E12" s="6">
        <v>9650</v>
      </c>
      <c r="F12" s="1" t="s">
        <v>18</v>
      </c>
      <c r="G12" s="7">
        <v>43161</v>
      </c>
      <c r="H12" s="8">
        <v>43160.083333333336</v>
      </c>
      <c r="I12" s="1" t="s">
        <v>27</v>
      </c>
      <c r="J12" s="1"/>
      <c r="K12" s="9" t="str">
        <f>HYPERLINK("https://my.zakupki.prom.ua/cabinet/purchases/state_plan/view/4432155")</f>
        <v>https://my.zakupki.prom.ua/cabinet/purchases/state_plan/view/4432155</v>
      </c>
    </row>
    <row r="13" spans="1:11" ht="25.5">
      <c r="A13" s="1" t="s">
        <v>41</v>
      </c>
      <c r="B13" s="3" t="s">
        <v>42</v>
      </c>
      <c r="C13" s="4" t="s">
        <v>43</v>
      </c>
      <c r="D13" s="5" t="s">
        <v>40</v>
      </c>
      <c r="E13" s="6">
        <v>11865</v>
      </c>
      <c r="F13" s="1" t="s">
        <v>18</v>
      </c>
      <c r="G13" s="7">
        <v>43136</v>
      </c>
      <c r="H13" s="8">
        <v>43132.083333333336</v>
      </c>
      <c r="I13" s="1" t="s">
        <v>44</v>
      </c>
      <c r="J13" s="1"/>
      <c r="K13" s="9" t="str">
        <f>HYPERLINK("https://my.zakupki.prom.ua/cabinet/purchases/state_plan/view/4135866")</f>
        <v>https://my.zakupki.prom.ua/cabinet/purchases/state_plan/view/4135866</v>
      </c>
    </row>
    <row r="14" spans="1:11" ht="25.5">
      <c r="A14" s="1" t="s">
        <v>45</v>
      </c>
      <c r="B14" s="3" t="s">
        <v>29</v>
      </c>
      <c r="C14" s="4" t="s">
        <v>46</v>
      </c>
      <c r="D14" s="5" t="s">
        <v>40</v>
      </c>
      <c r="E14" s="6">
        <v>14750</v>
      </c>
      <c r="F14" s="1" t="s">
        <v>18</v>
      </c>
      <c r="G14" s="7">
        <v>43122</v>
      </c>
      <c r="H14" s="8">
        <v>43101.083333333336</v>
      </c>
      <c r="I14" s="1" t="s">
        <v>31</v>
      </c>
      <c r="J14" s="1"/>
      <c r="K14" s="9" t="str">
        <f>HYPERLINK("https://my.zakupki.prom.ua/cabinet/purchases/state_plan/view/3820668")</f>
        <v>https://my.zakupki.prom.ua/cabinet/purchases/state_plan/view/3820668</v>
      </c>
    </row>
    <row r="15" spans="1:11" ht="25.5">
      <c r="A15" s="1" t="s">
        <v>47</v>
      </c>
      <c r="B15" s="3" t="s">
        <v>48</v>
      </c>
      <c r="C15" s="4"/>
      <c r="D15" s="5" t="s">
        <v>49</v>
      </c>
      <c r="E15" s="6">
        <v>1451400</v>
      </c>
      <c r="F15" s="1" t="s">
        <v>18</v>
      </c>
      <c r="G15" s="7">
        <v>43115</v>
      </c>
      <c r="H15" s="8">
        <v>43101.083333333336</v>
      </c>
      <c r="I15" s="1" t="s">
        <v>50</v>
      </c>
      <c r="J15" s="1" t="s">
        <v>51</v>
      </c>
      <c r="K15" s="9" t="str">
        <f>HYPERLINK("https://my.zakupki.prom.ua/cabinet/purchases/state_plan/view/3666880")</f>
        <v>https://my.zakupki.prom.ua/cabinet/purchases/state_plan/view/3666880</v>
      </c>
    </row>
    <row r="16" ht="12.75">
      <c r="A16" s="1" t="s">
        <v>52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dcterms:modified xsi:type="dcterms:W3CDTF">2018-05-08T10:26:54Z</dcterms:modified>
  <cp:category/>
  <cp:version/>
  <cp:contentType/>
  <cp:contentStatus/>
</cp:coreProperties>
</file>